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Hoja1!$A$1:$O$82</definedName>
  </definedNames>
  <calcPr calcId="144525"/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 s="1"/>
  <c r="C74" i="1"/>
  <c r="C73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 s="1"/>
  <c r="C70" i="1"/>
  <c r="C69" i="1"/>
  <c r="C68" i="1"/>
  <c r="C67" i="1"/>
  <c r="C66" i="1"/>
  <c r="C65" i="1"/>
  <c r="C64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C61" i="1"/>
  <c r="C60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C57" i="1"/>
  <c r="C56" i="1"/>
  <c r="C55" i="1"/>
  <c r="C54" i="1"/>
  <c r="C53" i="1"/>
  <c r="C52" i="1"/>
  <c r="C51" i="1"/>
  <c r="C50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C47" i="1"/>
  <c r="C46" i="1"/>
  <c r="C45" i="1"/>
  <c r="C44" i="1"/>
  <c r="C43" i="1"/>
  <c r="C42" i="1"/>
  <c r="C41" i="1"/>
  <c r="C40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C37" i="1"/>
  <c r="C36" i="1"/>
  <c r="C35" i="1"/>
  <c r="C34" i="1"/>
  <c r="C33" i="1"/>
  <c r="C32" i="1"/>
  <c r="C31" i="1"/>
  <c r="C30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27" i="1"/>
  <c r="C26" i="1"/>
  <c r="C25" i="1"/>
  <c r="C24" i="1"/>
  <c r="C23" i="1"/>
  <c r="C22" i="1"/>
  <c r="C21" i="1"/>
  <c r="C20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17" i="1"/>
  <c r="C16" i="1"/>
  <c r="C15" i="1"/>
  <c r="C14" i="1"/>
  <c r="C13" i="1"/>
  <c r="C12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<sst xmlns="http://schemas.openxmlformats.org/spreadsheetml/2006/main" count="92" uniqueCount="92">
  <si>
    <t xml:space="preserve">CALENDARIO DE PRESUPUESTO DE EGRESOS </t>
  </si>
  <si>
    <t>Información Anual del Ejercicio Fiscal 2016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</si>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</sst>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2" borderId="0" xfId="2" applyFont="1" applyFill="1" applyBorder="1" applyAlignment="1">
      <alignment horizontal="center"/>
    </xf>
    <xf numFmtId="0" fontId="4" fillId="3" borderId="0" xfId="0" applyFont="1" applyFill="1"/>
    <xf numFmtId="0" fontId="5" fillId="3" borderId="0" xfId="0" applyFont="1" applyFill="1" applyBorder="1" applyAlignment="1">
      <alignment horizontal="center"/>
    </xf>
    <xf numFmtId="0" fontId="4" fillId="0" borderId="0" xfId="0" applyFont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" fontId="3" fillId="2" borderId="0" xfId="1" applyNumberFormat="1" applyFont="1" applyFill="1" applyBorder="1" applyAlignment="1">
      <alignment vertical="center"/>
    </xf>
    <xf numFmtId="4" fontId="3" fillId="2" borderId="6" xfId="1" applyNumberFormat="1" applyFont="1" applyFill="1" applyBorder="1" applyAlignment="1">
      <alignment vertical="center"/>
    </xf>
    <xf numFmtId="0" fontId="4" fillId="0" borderId="0" xfId="0" applyFont="1" applyBorder="1"/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4" fontId="3" fillId="4" borderId="0" xfId="1" applyNumberFormat="1" applyFont="1" applyFill="1" applyBorder="1" applyAlignment="1">
      <alignment vertical="center"/>
    </xf>
    <xf numFmtId="4" fontId="3" fillId="4" borderId="6" xfId="1" applyNumberFormat="1" applyFont="1" applyFill="1" applyBorder="1" applyAlignment="1">
      <alignment vertical="center"/>
    </xf>
    <xf numFmtId="0" fontId="6" fillId="0" borderId="5" xfId="0" applyFont="1" applyBorder="1"/>
    <xf numFmtId="0" fontId="4" fillId="0" borderId="0" xfId="0" applyFont="1" applyBorder="1" applyAlignment="1">
      <alignment horizontal="justify" vertical="top" wrapText="1"/>
    </xf>
    <xf numFmtId="4" fontId="2" fillId="2" borderId="0" xfId="1" applyNumberFormat="1" applyFont="1" applyFill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6" xfId="1" applyNumberFormat="1" applyFont="1" applyBorder="1" applyAlignment="1">
      <alignment vertical="center"/>
    </xf>
    <xf numFmtId="0" fontId="6" fillId="0" borderId="7" xfId="0" applyFont="1" applyBorder="1"/>
    <xf numFmtId="0" fontId="4" fillId="0" borderId="1" xfId="0" applyFont="1" applyBorder="1" applyAlignment="1">
      <alignment horizontal="justify" vertical="top" wrapText="1"/>
    </xf>
    <xf numFmtId="4" fontId="2" fillId="2" borderId="1" xfId="1" applyNumberFormat="1" applyFont="1" applyFill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" fontId="4" fillId="0" borderId="0" xfId="0" applyNumberFormat="1" applyFont="1" applyBorder="1"/>
    <xf numFmtId="4" fontId="4" fillId="0" borderId="0" xfId="0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7900307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workbookViewId="0">
      <selection activeCell="E20" sqref="E20"/>
    </sheetView>
  </sheetViews>
  <sheetFormatPr baseColWidth="10" defaultColWidth="11.5703125" defaultRowHeight="12.75" x14ac:dyDescent="0.2"/>
  <cols>
    <col min="1" max="1" width="3.7109375" style="4" customWidth="1"/>
    <col min="2" max="2" width="65" style="4" bestFit="1" customWidth="1"/>
    <col min="3" max="3" width="13.28515625" style="32" bestFit="1" customWidth="1"/>
    <col min="4" max="4" width="13.140625" style="32" customWidth="1"/>
    <col min="5" max="15" width="12.28515625" style="32" bestFit="1" customWidth="1"/>
    <col min="16" max="16384" width="11.5703125" style="4"/>
  </cols>
  <sheetData>
    <row r="1" spans="1:16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x14ac:dyDescent="0.2">
      <c r="C5" s="5" t="s">
        <v>3</v>
      </c>
      <c r="D5" s="6" t="s">
        <v>4</v>
      </c>
      <c r="E5" s="6"/>
      <c r="F5" s="6"/>
      <c r="G5" s="7"/>
      <c r="H5" s="7"/>
      <c r="I5" s="7"/>
      <c r="J5" s="7"/>
      <c r="K5" s="7"/>
      <c r="L5" s="7"/>
      <c r="M5" s="7"/>
      <c r="N5" s="7"/>
      <c r="O5" s="4"/>
    </row>
    <row r="8" spans="1:16" x14ac:dyDescent="0.2">
      <c r="A8" s="8"/>
      <c r="B8" s="9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1"/>
    </row>
    <row r="9" spans="1:16" x14ac:dyDescent="0.2">
      <c r="A9" s="12" t="s">
        <v>18</v>
      </c>
      <c r="B9" s="13"/>
      <c r="C9" s="14">
        <f>+D9+E9+F9+G9+H9+I9+J9+K9+L9+M9+N9+O9</f>
        <v>-22497545.580000002</v>
      </c>
      <c r="D9" s="14">
        <f>+D10+D18+D28+D38+D48+D58+D62+D71+D75</f>
        <v>-3300134.3699999996</v>
      </c>
      <c r="E9" s="14">
        <f t="shared" ref="E9:O9" si="0">+E10+E18+E28+E38+E48+E58+E62+E71+E75</f>
        <v>-3312001.6899999995</v>
      </c>
      <c r="F9" s="14">
        <f t="shared" si="0"/>
        <v>-2776103.6900000004</v>
      </c>
      <c r="G9" s="14">
        <f t="shared" si="0"/>
        <v>-2184170.37</v>
      </c>
      <c r="H9" s="14">
        <f t="shared" si="0"/>
        <v>-1408633.81</v>
      </c>
      <c r="I9" s="14">
        <f t="shared" si="0"/>
        <v>-1378219.1</v>
      </c>
      <c r="J9" s="14">
        <f t="shared" si="0"/>
        <v>-1285746.07</v>
      </c>
      <c r="K9" s="14">
        <f t="shared" si="0"/>
        <v>-1556041.5</v>
      </c>
      <c r="L9" s="14">
        <f t="shared" si="0"/>
        <v>-1274364.31</v>
      </c>
      <c r="M9" s="14">
        <f t="shared" si="0"/>
        <v>-1212038.52</v>
      </c>
      <c r="N9" s="14">
        <f t="shared" si="0"/>
        <v>-1562814.17</v>
      </c>
      <c r="O9" s="15">
        <f t="shared" si="0"/>
        <v>-1247277.98</v>
      </c>
      <c r="P9" s="16"/>
    </row>
    <row r="10" spans="1:16" x14ac:dyDescent="0.2">
      <c r="A10" s="17" t="s">
        <v>19</v>
      </c>
      <c r="B10" s="18"/>
      <c r="C10" s="14">
        <f t="shared" ref="C10:C74" si="1">+D10+E10+F10+G10+H10+I10+J10+K10+L10+M10+N10+O10</f>
        <v>-18021579.389999997</v>
      </c>
      <c r="D10" s="19">
        <f>SUM(D11:D17)</f>
        <v>-3079120.9</v>
      </c>
      <c r="E10" s="19">
        <f t="shared" ref="E10:O10" si="2">SUM(E11:E17)</f>
        <v>-3079132.88</v>
      </c>
      <c r="F10" s="19">
        <f t="shared" si="2"/>
        <v>-2259138.0500000003</v>
      </c>
      <c r="G10" s="19">
        <f t="shared" si="2"/>
        <v>-1059131.95</v>
      </c>
      <c r="H10" s="19">
        <f t="shared" si="2"/>
        <v>-1095131.95</v>
      </c>
      <c r="I10" s="19">
        <f t="shared" si="2"/>
        <v>-1059131.95</v>
      </c>
      <c r="J10" s="19">
        <f t="shared" si="2"/>
        <v>-1059131.95</v>
      </c>
      <c r="K10" s="19">
        <f t="shared" si="2"/>
        <v>-1059131.95</v>
      </c>
      <c r="L10" s="19">
        <f t="shared" si="2"/>
        <v>-1095131.95</v>
      </c>
      <c r="M10" s="19">
        <f t="shared" si="2"/>
        <v>-1059131.95</v>
      </c>
      <c r="N10" s="19">
        <f t="shared" si="2"/>
        <v>-1059131.95</v>
      </c>
      <c r="O10" s="20">
        <f t="shared" si="2"/>
        <v>-1059131.96</v>
      </c>
      <c r="P10" s="16"/>
    </row>
    <row r="11" spans="1:16" x14ac:dyDescent="0.2">
      <c r="A11" s="21">
        <v>1100</v>
      </c>
      <c r="B11" s="22" t="s">
        <v>20</v>
      </c>
      <c r="C11" s="23">
        <f t="shared" si="1"/>
        <v>-7641999.8100000042</v>
      </c>
      <c r="D11" s="24">
        <v>-1313321.8400000001</v>
      </c>
      <c r="E11" s="24">
        <v>-1313333.81</v>
      </c>
      <c r="F11" s="24">
        <v>-1313333.8400000001</v>
      </c>
      <c r="G11" s="24">
        <v>-411334.48</v>
      </c>
      <c r="H11" s="24">
        <v>-411334.48</v>
      </c>
      <c r="I11" s="24">
        <v>-411334.48</v>
      </c>
      <c r="J11" s="24">
        <v>-411334.48</v>
      </c>
      <c r="K11" s="24">
        <v>-411334.48</v>
      </c>
      <c r="L11" s="24">
        <v>-411334.48</v>
      </c>
      <c r="M11" s="24">
        <v>-411334.48</v>
      </c>
      <c r="N11" s="24">
        <v>-411334.48</v>
      </c>
      <c r="O11" s="25">
        <v>-411334.48</v>
      </c>
      <c r="P11" s="16"/>
    </row>
    <row r="12" spans="1:16" x14ac:dyDescent="0.2">
      <c r="A12" s="21">
        <v>1200</v>
      </c>
      <c r="B12" s="22" t="s">
        <v>21</v>
      </c>
      <c r="C12" s="23">
        <f t="shared" si="1"/>
        <v>-5866081.2800000003</v>
      </c>
      <c r="D12" s="24">
        <v>-664118.81999999995</v>
      </c>
      <c r="E12" s="24">
        <v>-664118.86</v>
      </c>
      <c r="F12" s="24">
        <v>-664118.86</v>
      </c>
      <c r="G12" s="24">
        <v>-430413.86</v>
      </c>
      <c r="H12" s="24">
        <v>-430413.86</v>
      </c>
      <c r="I12" s="24">
        <v>-430413.86</v>
      </c>
      <c r="J12" s="24">
        <v>-430413.86</v>
      </c>
      <c r="K12" s="24">
        <v>-430413.86</v>
      </c>
      <c r="L12" s="24">
        <v>-430413.86</v>
      </c>
      <c r="M12" s="24">
        <v>-430413.86</v>
      </c>
      <c r="N12" s="24">
        <v>-430413.86</v>
      </c>
      <c r="O12" s="25">
        <v>-430413.86</v>
      </c>
      <c r="P12" s="16"/>
    </row>
    <row r="13" spans="1:16" x14ac:dyDescent="0.2">
      <c r="A13" s="21">
        <v>1300</v>
      </c>
      <c r="B13" s="22" t="s">
        <v>22</v>
      </c>
      <c r="C13" s="23">
        <f t="shared" si="1"/>
        <v>-1395031.2000000004</v>
      </c>
      <c r="D13" s="24">
        <v>-466395.73</v>
      </c>
      <c r="E13" s="24">
        <v>-466395.73</v>
      </c>
      <c r="F13" s="24">
        <v>-96895.54</v>
      </c>
      <c r="G13" s="24">
        <v>-32593.8</v>
      </c>
      <c r="H13" s="24">
        <v>-68593.8</v>
      </c>
      <c r="I13" s="24">
        <v>-32593.8</v>
      </c>
      <c r="J13" s="24">
        <v>-32593.8</v>
      </c>
      <c r="K13" s="24">
        <v>-32593.8</v>
      </c>
      <c r="L13" s="24">
        <v>-68593.8</v>
      </c>
      <c r="M13" s="24">
        <v>-32593.8</v>
      </c>
      <c r="N13" s="24">
        <v>-32593.8</v>
      </c>
      <c r="O13" s="25">
        <v>-32593.8</v>
      </c>
      <c r="P13" s="16"/>
    </row>
    <row r="14" spans="1:16" x14ac:dyDescent="0.2">
      <c r="A14" s="21">
        <v>1400</v>
      </c>
      <c r="B14" s="22" t="s">
        <v>23</v>
      </c>
      <c r="C14" s="23">
        <f t="shared" si="1"/>
        <v>-1447153.9599999997</v>
      </c>
      <c r="D14" s="24">
        <v>-282555.94</v>
      </c>
      <c r="E14" s="24">
        <v>-282555.90999999997</v>
      </c>
      <c r="F14" s="24">
        <v>-88204.21</v>
      </c>
      <c r="G14" s="24">
        <v>-88204.21</v>
      </c>
      <c r="H14" s="24">
        <v>-88204.21</v>
      </c>
      <c r="I14" s="24">
        <v>-88204.21</v>
      </c>
      <c r="J14" s="24">
        <v>-88204.21</v>
      </c>
      <c r="K14" s="24">
        <v>-88204.21</v>
      </c>
      <c r="L14" s="24">
        <v>-88204.21</v>
      </c>
      <c r="M14" s="24">
        <v>-88204.21</v>
      </c>
      <c r="N14" s="24">
        <v>-88204.21</v>
      </c>
      <c r="O14" s="25">
        <v>-88204.22</v>
      </c>
      <c r="P14" s="16"/>
    </row>
    <row r="15" spans="1:16" x14ac:dyDescent="0.2">
      <c r="A15" s="21">
        <v>1500</v>
      </c>
      <c r="B15" s="22" t="s">
        <v>24</v>
      </c>
      <c r="C15" s="23">
        <f t="shared" si="1"/>
        <v>-1671313.1400000006</v>
      </c>
      <c r="D15" s="24">
        <v>-352728.57</v>
      </c>
      <c r="E15" s="24">
        <v>-352728.57</v>
      </c>
      <c r="F15" s="24">
        <v>-96585.600000000006</v>
      </c>
      <c r="G15" s="24">
        <v>-96585.600000000006</v>
      </c>
      <c r="H15" s="24">
        <v>-96585.600000000006</v>
      </c>
      <c r="I15" s="24">
        <v>-96585.600000000006</v>
      </c>
      <c r="J15" s="24">
        <v>-96585.600000000006</v>
      </c>
      <c r="K15" s="24">
        <v>-96585.600000000006</v>
      </c>
      <c r="L15" s="24">
        <v>-96585.600000000006</v>
      </c>
      <c r="M15" s="24">
        <v>-96585.600000000006</v>
      </c>
      <c r="N15" s="24">
        <v>-96585.600000000006</v>
      </c>
      <c r="O15" s="25">
        <v>-96585.600000000006</v>
      </c>
      <c r="P15" s="16"/>
    </row>
    <row r="16" spans="1:16" x14ac:dyDescent="0.2">
      <c r="A16" s="21">
        <v>1600</v>
      </c>
      <c r="B16" s="22" t="s">
        <v>25</v>
      </c>
      <c r="C16" s="23">
        <f t="shared" si="1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  <c r="P16" s="16"/>
    </row>
    <row r="17" spans="1:16" x14ac:dyDescent="0.2">
      <c r="A17" s="21">
        <v>1700</v>
      </c>
      <c r="B17" s="22" t="s">
        <v>26</v>
      </c>
      <c r="C17" s="23">
        <f t="shared" si="1"/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16"/>
    </row>
    <row r="18" spans="1:16" x14ac:dyDescent="0.2">
      <c r="A18" s="17" t="s">
        <v>27</v>
      </c>
      <c r="B18" s="18"/>
      <c r="C18" s="14">
        <f t="shared" si="1"/>
        <v>-881710.5900000002</v>
      </c>
      <c r="D18" s="19">
        <f>SUM(D19:D27)</f>
        <v>-23087.8</v>
      </c>
      <c r="E18" s="19">
        <f t="shared" ref="E18:O18" si="3">SUM(E19:E27)</f>
        <v>-40960.300000000003</v>
      </c>
      <c r="F18" s="19">
        <f t="shared" si="3"/>
        <v>-90606.37000000001</v>
      </c>
      <c r="G18" s="19">
        <f t="shared" si="3"/>
        <v>-183209.63</v>
      </c>
      <c r="H18" s="19">
        <f t="shared" si="3"/>
        <v>-24671.759999999998</v>
      </c>
      <c r="I18" s="19">
        <f t="shared" si="3"/>
        <v>-97712.27</v>
      </c>
      <c r="J18" s="19">
        <f t="shared" si="3"/>
        <v>-31562.36</v>
      </c>
      <c r="K18" s="19">
        <f t="shared" si="3"/>
        <v>-141038.87000000002</v>
      </c>
      <c r="L18" s="19">
        <f t="shared" si="3"/>
        <v>-25963.77</v>
      </c>
      <c r="M18" s="19">
        <f t="shared" si="3"/>
        <v>-46420.26</v>
      </c>
      <c r="N18" s="19">
        <f t="shared" si="3"/>
        <v>-124501.4</v>
      </c>
      <c r="O18" s="20">
        <f t="shared" si="3"/>
        <v>-51975.8</v>
      </c>
      <c r="P18" s="16"/>
    </row>
    <row r="19" spans="1:16" x14ac:dyDescent="0.2">
      <c r="A19" s="21">
        <v>2100</v>
      </c>
      <c r="B19" s="22" t="s">
        <v>28</v>
      </c>
      <c r="C19" s="23">
        <f t="shared" si="1"/>
        <v>-191730.84</v>
      </c>
      <c r="D19" s="24">
        <v>0</v>
      </c>
      <c r="E19" s="24">
        <v>-10766.56</v>
      </c>
      <c r="F19" s="24">
        <v>-9474.56</v>
      </c>
      <c r="G19" s="24">
        <v>-44358.2</v>
      </c>
      <c r="H19" s="24">
        <v>0</v>
      </c>
      <c r="I19" s="24">
        <v>-10766.56</v>
      </c>
      <c r="J19" s="24">
        <v>-9474.56</v>
      </c>
      <c r="K19" s="24">
        <v>-43324.639999999999</v>
      </c>
      <c r="L19" s="24">
        <v>0</v>
      </c>
      <c r="M19" s="24">
        <v>-10766.56</v>
      </c>
      <c r="N19" s="24">
        <v>-26528.76</v>
      </c>
      <c r="O19" s="25">
        <v>-26270.44</v>
      </c>
      <c r="P19" s="16"/>
    </row>
    <row r="20" spans="1:16" x14ac:dyDescent="0.2">
      <c r="A20" s="21">
        <v>2200</v>
      </c>
      <c r="B20" s="22" t="s">
        <v>29</v>
      </c>
      <c r="C20" s="23">
        <f t="shared" si="1"/>
        <v>-56847.479999999996</v>
      </c>
      <c r="D20" s="24">
        <v>0</v>
      </c>
      <c r="E20" s="24">
        <v>-7105.94</v>
      </c>
      <c r="F20" s="24">
        <v>-6459.93</v>
      </c>
      <c r="G20" s="24">
        <v>-5813.94</v>
      </c>
      <c r="H20" s="24">
        <v>0</v>
      </c>
      <c r="I20" s="24">
        <v>-10981.91</v>
      </c>
      <c r="J20" s="24">
        <v>0</v>
      </c>
      <c r="K20" s="24">
        <v>-5813.94</v>
      </c>
      <c r="L20" s="24">
        <v>-3875.97</v>
      </c>
      <c r="M20" s="24">
        <v>-7105.94</v>
      </c>
      <c r="N20" s="24">
        <v>-6072.35</v>
      </c>
      <c r="O20" s="25">
        <v>-3617.56</v>
      </c>
      <c r="P20" s="16"/>
    </row>
    <row r="21" spans="1:16" x14ac:dyDescent="0.2">
      <c r="A21" s="21">
        <v>2300</v>
      </c>
      <c r="B21" s="22" t="s">
        <v>30</v>
      </c>
      <c r="C21" s="23">
        <f t="shared" si="1"/>
        <v>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16"/>
    </row>
    <row r="22" spans="1:16" x14ac:dyDescent="0.2">
      <c r="A22" s="21">
        <v>2400</v>
      </c>
      <c r="B22" s="22" t="s">
        <v>31</v>
      </c>
      <c r="C22" s="23">
        <f t="shared" si="1"/>
        <v>-62326.080000000002</v>
      </c>
      <c r="D22" s="24">
        <v>0</v>
      </c>
      <c r="E22" s="24">
        <v>0</v>
      </c>
      <c r="F22" s="24">
        <v>-1292.04</v>
      </c>
      <c r="G22" s="24">
        <v>-23910.68</v>
      </c>
      <c r="H22" s="24">
        <v>0</v>
      </c>
      <c r="I22" s="24">
        <v>-3876</v>
      </c>
      <c r="J22" s="24">
        <v>0</v>
      </c>
      <c r="K22" s="24">
        <v>-16623.68</v>
      </c>
      <c r="L22" s="24">
        <v>0</v>
      </c>
      <c r="M22" s="24">
        <v>0</v>
      </c>
      <c r="N22" s="24">
        <v>-16623.68</v>
      </c>
      <c r="O22" s="25">
        <v>0</v>
      </c>
      <c r="P22" s="16"/>
    </row>
    <row r="23" spans="1:16" x14ac:dyDescent="0.2">
      <c r="A23" s="21">
        <v>2500</v>
      </c>
      <c r="B23" s="22" t="s">
        <v>32</v>
      </c>
      <c r="C23" s="23">
        <f t="shared" si="1"/>
        <v>-112403.2</v>
      </c>
      <c r="D23" s="24">
        <v>0</v>
      </c>
      <c r="E23" s="24">
        <v>0</v>
      </c>
      <c r="F23" s="24">
        <v>-51292.04</v>
      </c>
      <c r="G23" s="24">
        <v>-5081.92</v>
      </c>
      <c r="H23" s="24">
        <v>-2583.96</v>
      </c>
      <c r="I23" s="24">
        <v>-50000</v>
      </c>
      <c r="J23" s="24">
        <v>0</v>
      </c>
      <c r="K23" s="24">
        <v>-1722.64</v>
      </c>
      <c r="L23" s="24">
        <v>0</v>
      </c>
      <c r="M23" s="24">
        <v>0</v>
      </c>
      <c r="N23" s="24">
        <v>-1722.64</v>
      </c>
      <c r="O23" s="25">
        <v>0</v>
      </c>
      <c r="P23" s="16"/>
    </row>
    <row r="24" spans="1:16" x14ac:dyDescent="0.2">
      <c r="A24" s="21">
        <v>2600</v>
      </c>
      <c r="B24" s="22" t="s">
        <v>33</v>
      </c>
      <c r="C24" s="23">
        <f t="shared" si="1"/>
        <v>-267053.59999999992</v>
      </c>
      <c r="D24" s="24">
        <v>-23087.8</v>
      </c>
      <c r="E24" s="24">
        <v>-23087.8</v>
      </c>
      <c r="F24" s="24">
        <v>-22087.8</v>
      </c>
      <c r="G24" s="24">
        <v>-22087.8</v>
      </c>
      <c r="H24" s="24">
        <v>-22087.8</v>
      </c>
      <c r="I24" s="24">
        <v>-22087.8</v>
      </c>
      <c r="J24" s="24">
        <v>-22087.8</v>
      </c>
      <c r="K24" s="24">
        <v>-22087.8</v>
      </c>
      <c r="L24" s="24">
        <v>-22087.8</v>
      </c>
      <c r="M24" s="24">
        <v>-22087.8</v>
      </c>
      <c r="N24" s="24">
        <v>-22087.8</v>
      </c>
      <c r="O24" s="25">
        <v>-22087.8</v>
      </c>
      <c r="P24" s="16"/>
    </row>
    <row r="25" spans="1:16" x14ac:dyDescent="0.2">
      <c r="A25" s="21">
        <v>2700</v>
      </c>
      <c r="B25" s="22" t="s">
        <v>34</v>
      </c>
      <c r="C25" s="23">
        <f t="shared" si="1"/>
        <v>-126751.20000000001</v>
      </c>
      <c r="D25" s="24">
        <v>0</v>
      </c>
      <c r="E25" s="24">
        <v>0</v>
      </c>
      <c r="F25" s="24">
        <v>0</v>
      </c>
      <c r="G25" s="24">
        <v>-56979.08</v>
      </c>
      <c r="H25" s="24">
        <v>0</v>
      </c>
      <c r="I25" s="24">
        <v>0</v>
      </c>
      <c r="J25" s="24">
        <v>0</v>
      </c>
      <c r="K25" s="24">
        <v>-31656.080000000002</v>
      </c>
      <c r="L25" s="24">
        <v>0</v>
      </c>
      <c r="M25" s="24">
        <v>-6459.96</v>
      </c>
      <c r="N25" s="24">
        <v>-31656.080000000002</v>
      </c>
      <c r="O25" s="25">
        <v>0</v>
      </c>
      <c r="P25" s="16"/>
    </row>
    <row r="26" spans="1:16" x14ac:dyDescent="0.2">
      <c r="A26" s="21">
        <v>2800</v>
      </c>
      <c r="B26" s="22" t="s">
        <v>35</v>
      </c>
      <c r="C26" s="23">
        <f t="shared" si="1"/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  <c r="P26" s="16"/>
    </row>
    <row r="27" spans="1:16" x14ac:dyDescent="0.2">
      <c r="A27" s="21">
        <v>2900</v>
      </c>
      <c r="B27" s="22" t="s">
        <v>36</v>
      </c>
      <c r="C27" s="23">
        <f t="shared" si="1"/>
        <v>-64598.19</v>
      </c>
      <c r="D27" s="24">
        <v>0</v>
      </c>
      <c r="E27" s="24">
        <v>0</v>
      </c>
      <c r="F27" s="24">
        <v>0</v>
      </c>
      <c r="G27" s="24">
        <v>-24978.01</v>
      </c>
      <c r="H27" s="24">
        <v>0</v>
      </c>
      <c r="I27" s="24">
        <v>0</v>
      </c>
      <c r="J27" s="24">
        <v>0</v>
      </c>
      <c r="K27" s="24">
        <v>-19810.09</v>
      </c>
      <c r="L27" s="24">
        <v>0</v>
      </c>
      <c r="M27" s="24">
        <v>0</v>
      </c>
      <c r="N27" s="24">
        <v>-19810.09</v>
      </c>
      <c r="O27" s="25">
        <v>0</v>
      </c>
      <c r="P27" s="16"/>
    </row>
    <row r="28" spans="1:16" x14ac:dyDescent="0.2">
      <c r="A28" s="17" t="s">
        <v>37</v>
      </c>
      <c r="B28" s="18"/>
      <c r="C28" s="14">
        <f t="shared" si="1"/>
        <v>-3093832.0400000005</v>
      </c>
      <c r="D28" s="19">
        <f>SUM(D29:D37)</f>
        <v>-197925.66999999998</v>
      </c>
      <c r="E28" s="19">
        <f t="shared" ref="E28:O28" si="4">SUM(E29:E37)</f>
        <v>-191908.51</v>
      </c>
      <c r="F28" s="19">
        <f t="shared" si="4"/>
        <v>-406359.27</v>
      </c>
      <c r="G28" s="19">
        <f t="shared" si="4"/>
        <v>-461405.23000000004</v>
      </c>
      <c r="H28" s="19">
        <f t="shared" si="4"/>
        <v>-288830.10000000003</v>
      </c>
      <c r="I28" s="19">
        <f t="shared" si="4"/>
        <v>-221374.88</v>
      </c>
      <c r="J28" s="19">
        <f t="shared" si="4"/>
        <v>-195051.76</v>
      </c>
      <c r="K28" s="19">
        <f t="shared" si="4"/>
        <v>-355870.68</v>
      </c>
      <c r="L28" s="19">
        <f t="shared" si="4"/>
        <v>-153268.59000000003</v>
      </c>
      <c r="M28" s="19">
        <f t="shared" si="4"/>
        <v>-106486.31</v>
      </c>
      <c r="N28" s="19">
        <f t="shared" si="4"/>
        <v>-379180.82000000007</v>
      </c>
      <c r="O28" s="20">
        <f t="shared" si="4"/>
        <v>-136170.22</v>
      </c>
      <c r="P28" s="16"/>
    </row>
    <row r="29" spans="1:16" x14ac:dyDescent="0.2">
      <c r="A29" s="21">
        <v>3100</v>
      </c>
      <c r="B29" s="22" t="s">
        <v>38</v>
      </c>
      <c r="C29" s="23">
        <f t="shared" si="1"/>
        <v>-474221.28</v>
      </c>
      <c r="D29" s="24">
        <v>-42920.53</v>
      </c>
      <c r="E29" s="24">
        <v>-42920.53</v>
      </c>
      <c r="F29" s="24">
        <v>-44779.05</v>
      </c>
      <c r="G29" s="24">
        <v>-77382.81</v>
      </c>
      <c r="H29" s="24">
        <v>-42920.53</v>
      </c>
      <c r="I29" s="24">
        <v>-42920.53</v>
      </c>
      <c r="J29" s="24">
        <v>-44779.05</v>
      </c>
      <c r="K29" s="24">
        <v>-48869.73</v>
      </c>
      <c r="L29" s="24">
        <v>-12920.53</v>
      </c>
      <c r="M29" s="24">
        <v>-12920.53</v>
      </c>
      <c r="N29" s="24">
        <v>-47966.93</v>
      </c>
      <c r="O29" s="25">
        <v>-12920.53</v>
      </c>
      <c r="P29" s="16"/>
    </row>
    <row r="30" spans="1:16" x14ac:dyDescent="0.2">
      <c r="A30" s="21">
        <v>3200</v>
      </c>
      <c r="B30" s="22" t="s">
        <v>39</v>
      </c>
      <c r="C30" s="23">
        <f t="shared" si="1"/>
        <v>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16"/>
    </row>
    <row r="31" spans="1:16" x14ac:dyDescent="0.2">
      <c r="A31" s="21">
        <v>3300</v>
      </c>
      <c r="B31" s="22" t="s">
        <v>40</v>
      </c>
      <c r="C31" s="23">
        <f t="shared" si="1"/>
        <v>-960601.72</v>
      </c>
      <c r="D31" s="24">
        <v>-55000</v>
      </c>
      <c r="E31" s="24">
        <v>-58318.78</v>
      </c>
      <c r="F31" s="24">
        <v>-134735.07999999999</v>
      </c>
      <c r="G31" s="24">
        <v>-167864.2</v>
      </c>
      <c r="H31" s="24">
        <v>-73511.240000000005</v>
      </c>
      <c r="I31" s="24">
        <v>-47000</v>
      </c>
      <c r="J31" s="24">
        <v>-56735.08</v>
      </c>
      <c r="K31" s="24">
        <v>-136589.04999999999</v>
      </c>
      <c r="L31" s="24">
        <v>-18860.36</v>
      </c>
      <c r="M31" s="24">
        <v>-7663.78</v>
      </c>
      <c r="N31" s="24">
        <v>-145910.74</v>
      </c>
      <c r="O31" s="25">
        <v>-58413.41</v>
      </c>
      <c r="P31" s="16"/>
    </row>
    <row r="32" spans="1:16" x14ac:dyDescent="0.2">
      <c r="A32" s="21">
        <v>3400</v>
      </c>
      <c r="B32" s="22" t="s">
        <v>41</v>
      </c>
      <c r="C32" s="23">
        <f t="shared" si="1"/>
        <v>-281763.16000000003</v>
      </c>
      <c r="D32" s="24">
        <v>-60000</v>
      </c>
      <c r="E32" s="24">
        <v>-15832.92</v>
      </c>
      <c r="F32" s="24">
        <v>-57965.120000000003</v>
      </c>
      <c r="G32" s="24">
        <v>0</v>
      </c>
      <c r="H32" s="24">
        <v>-70000</v>
      </c>
      <c r="I32" s="24">
        <v>0</v>
      </c>
      <c r="J32" s="24">
        <v>0</v>
      </c>
      <c r="K32" s="24">
        <v>0</v>
      </c>
      <c r="L32" s="24">
        <v>-70000</v>
      </c>
      <c r="M32" s="24">
        <v>-7965.12</v>
      </c>
      <c r="N32" s="24">
        <v>0</v>
      </c>
      <c r="O32" s="25">
        <v>0</v>
      </c>
      <c r="P32" s="16"/>
    </row>
    <row r="33" spans="1:16" x14ac:dyDescent="0.2">
      <c r="A33" s="21">
        <v>3500</v>
      </c>
      <c r="B33" s="22" t="s">
        <v>42</v>
      </c>
      <c r="C33" s="23">
        <f t="shared" si="1"/>
        <v>-620325.72</v>
      </c>
      <c r="D33" s="24">
        <v>-28500</v>
      </c>
      <c r="E33" s="24">
        <v>-45676.1</v>
      </c>
      <c r="F33" s="24">
        <v>-35224.32</v>
      </c>
      <c r="G33" s="24">
        <v>-101857.7</v>
      </c>
      <c r="H33" s="24">
        <v>-28500</v>
      </c>
      <c r="I33" s="24">
        <v>-45676.1</v>
      </c>
      <c r="J33" s="24">
        <v>-28500</v>
      </c>
      <c r="K33" s="24">
        <v>-101857.7</v>
      </c>
      <c r="L33" s="24">
        <v>-28500</v>
      </c>
      <c r="M33" s="24">
        <v>-45676.1</v>
      </c>
      <c r="N33" s="24">
        <v>-84681.600000000006</v>
      </c>
      <c r="O33" s="25">
        <v>-45676.1</v>
      </c>
      <c r="P33" s="16"/>
    </row>
    <row r="34" spans="1:16" x14ac:dyDescent="0.2">
      <c r="A34" s="21">
        <v>3600</v>
      </c>
      <c r="B34" s="22" t="s">
        <v>43</v>
      </c>
      <c r="C34" s="23">
        <f t="shared" si="1"/>
        <v>-209747.40000000002</v>
      </c>
      <c r="D34" s="24">
        <v>0</v>
      </c>
      <c r="E34" s="24">
        <v>0</v>
      </c>
      <c r="F34" s="24">
        <v>-49118.07</v>
      </c>
      <c r="G34" s="24">
        <v>-49118.07</v>
      </c>
      <c r="H34" s="24">
        <v>-62393.19</v>
      </c>
      <c r="I34" s="24">
        <v>-49118.07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5">
        <v>0</v>
      </c>
      <c r="P34" s="16"/>
    </row>
    <row r="35" spans="1:16" x14ac:dyDescent="0.2">
      <c r="A35" s="21">
        <v>3700</v>
      </c>
      <c r="B35" s="22" t="s">
        <v>44</v>
      </c>
      <c r="C35" s="23">
        <f t="shared" si="1"/>
        <v>-185051.92</v>
      </c>
      <c r="D35" s="24">
        <v>0</v>
      </c>
      <c r="E35" s="24">
        <v>-17655.04</v>
      </c>
      <c r="F35" s="24">
        <v>-18363.61</v>
      </c>
      <c r="G35" s="24">
        <v>-25855.94</v>
      </c>
      <c r="H35" s="24">
        <v>0</v>
      </c>
      <c r="I35" s="24">
        <v>-22655.040000000001</v>
      </c>
      <c r="J35" s="24">
        <v>-13363.61</v>
      </c>
      <c r="K35" s="24">
        <v>-27183.49</v>
      </c>
      <c r="L35" s="24">
        <v>-8982.56</v>
      </c>
      <c r="M35" s="24">
        <v>-20755.64</v>
      </c>
      <c r="N35" s="24">
        <v>-22581.95</v>
      </c>
      <c r="O35" s="25">
        <v>-7655.04</v>
      </c>
      <c r="P35" s="16"/>
    </row>
    <row r="36" spans="1:16" x14ac:dyDescent="0.2">
      <c r="A36" s="21">
        <v>3800</v>
      </c>
      <c r="B36" s="22" t="s">
        <v>45</v>
      </c>
      <c r="C36" s="23">
        <f t="shared" si="1"/>
        <v>-187508.8</v>
      </c>
      <c r="D36" s="24">
        <v>0</v>
      </c>
      <c r="E36" s="24">
        <v>0</v>
      </c>
      <c r="F36" s="24">
        <v>-44668.88</v>
      </c>
      <c r="G36" s="24">
        <v>-18971.25</v>
      </c>
      <c r="H36" s="24">
        <v>0</v>
      </c>
      <c r="I36" s="24">
        <v>-2500</v>
      </c>
      <c r="J36" s="24">
        <v>-40168.879999999997</v>
      </c>
      <c r="K36" s="24">
        <v>-21015.45</v>
      </c>
      <c r="L36" s="24">
        <v>-2500</v>
      </c>
      <c r="M36" s="24">
        <v>0</v>
      </c>
      <c r="N36" s="24">
        <v>-57684.34</v>
      </c>
      <c r="O36" s="25">
        <v>0</v>
      </c>
      <c r="P36" s="16"/>
    </row>
    <row r="37" spans="1:16" x14ac:dyDescent="0.2">
      <c r="A37" s="21">
        <v>3900</v>
      </c>
      <c r="B37" s="22" t="s">
        <v>46</v>
      </c>
      <c r="C37" s="23">
        <f t="shared" si="1"/>
        <v>-174612.04000000004</v>
      </c>
      <c r="D37" s="24">
        <v>-11505.14</v>
      </c>
      <c r="E37" s="24">
        <v>-11505.14</v>
      </c>
      <c r="F37" s="24">
        <v>-21505.14</v>
      </c>
      <c r="G37" s="24">
        <v>-20355.259999999998</v>
      </c>
      <c r="H37" s="24">
        <v>-11505.14</v>
      </c>
      <c r="I37" s="24">
        <v>-11505.14</v>
      </c>
      <c r="J37" s="24">
        <v>-11505.14</v>
      </c>
      <c r="K37" s="24">
        <v>-20355.259999999998</v>
      </c>
      <c r="L37" s="24">
        <v>-11505.14</v>
      </c>
      <c r="M37" s="24">
        <v>-11505.14</v>
      </c>
      <c r="N37" s="24">
        <v>-20355.259999999998</v>
      </c>
      <c r="O37" s="25">
        <v>-11505.14</v>
      </c>
      <c r="P37" s="16"/>
    </row>
    <row r="38" spans="1:16" x14ac:dyDescent="0.2">
      <c r="A38" s="17" t="s">
        <v>47</v>
      </c>
      <c r="B38" s="18"/>
      <c r="C38" s="14">
        <f t="shared" si="1"/>
        <v>0</v>
      </c>
      <c r="D38" s="19">
        <f>SUM(D39:D47)</f>
        <v>0</v>
      </c>
      <c r="E38" s="19">
        <f t="shared" ref="E38:O38" si="5">SUM(E39:E47)</f>
        <v>0</v>
      </c>
      <c r="F38" s="19">
        <f t="shared" si="5"/>
        <v>0</v>
      </c>
      <c r="G38" s="19">
        <f t="shared" si="5"/>
        <v>0</v>
      </c>
      <c r="H38" s="19">
        <f t="shared" si="5"/>
        <v>0</v>
      </c>
      <c r="I38" s="19">
        <f t="shared" si="5"/>
        <v>0</v>
      </c>
      <c r="J38" s="19">
        <f t="shared" si="5"/>
        <v>0</v>
      </c>
      <c r="K38" s="19">
        <f t="shared" si="5"/>
        <v>0</v>
      </c>
      <c r="L38" s="19">
        <f t="shared" si="5"/>
        <v>0</v>
      </c>
      <c r="M38" s="19">
        <f t="shared" si="5"/>
        <v>0</v>
      </c>
      <c r="N38" s="19">
        <f t="shared" si="5"/>
        <v>0</v>
      </c>
      <c r="O38" s="20">
        <f t="shared" si="5"/>
        <v>0</v>
      </c>
      <c r="P38" s="16"/>
    </row>
    <row r="39" spans="1:16" x14ac:dyDescent="0.2">
      <c r="A39" s="21">
        <v>4100</v>
      </c>
      <c r="B39" s="22" t="s">
        <v>48</v>
      </c>
      <c r="C39" s="23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16"/>
    </row>
    <row r="40" spans="1:16" x14ac:dyDescent="0.2">
      <c r="A40" s="21">
        <v>4200</v>
      </c>
      <c r="B40" s="22" t="s">
        <v>49</v>
      </c>
      <c r="C40" s="23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16"/>
    </row>
    <row r="41" spans="1:16" x14ac:dyDescent="0.2">
      <c r="A41" s="21">
        <v>4300</v>
      </c>
      <c r="B41" s="22" t="s">
        <v>50</v>
      </c>
      <c r="C41" s="23">
        <f t="shared" si="1"/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16"/>
    </row>
    <row r="42" spans="1:16" x14ac:dyDescent="0.2">
      <c r="A42" s="21">
        <v>4400</v>
      </c>
      <c r="B42" s="22" t="s">
        <v>51</v>
      </c>
      <c r="C42" s="23">
        <f t="shared" si="1"/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16"/>
    </row>
    <row r="43" spans="1:16" x14ac:dyDescent="0.2">
      <c r="A43" s="21">
        <v>4500</v>
      </c>
      <c r="B43" s="22" t="s">
        <v>52</v>
      </c>
      <c r="C43" s="23">
        <f t="shared" si="1"/>
        <v>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16"/>
    </row>
    <row r="44" spans="1:16" x14ac:dyDescent="0.2">
      <c r="A44" s="21">
        <v>4600</v>
      </c>
      <c r="B44" s="22" t="s">
        <v>53</v>
      </c>
      <c r="C44" s="23">
        <f t="shared" si="1"/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16"/>
    </row>
    <row r="45" spans="1:16" x14ac:dyDescent="0.2">
      <c r="A45" s="21"/>
      <c r="B45" s="22" t="s">
        <v>54</v>
      </c>
      <c r="C45" s="23">
        <f t="shared" si="1"/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16"/>
    </row>
    <row r="46" spans="1:16" x14ac:dyDescent="0.2">
      <c r="A46" s="21"/>
      <c r="B46" s="22" t="s">
        <v>55</v>
      </c>
      <c r="C46" s="23">
        <f t="shared" si="1"/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16"/>
    </row>
    <row r="47" spans="1:16" x14ac:dyDescent="0.2">
      <c r="A47" s="21">
        <v>4900</v>
      </c>
      <c r="B47" s="22" t="s">
        <v>56</v>
      </c>
      <c r="C47" s="23">
        <f t="shared" si="1"/>
        <v>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16"/>
    </row>
    <row r="48" spans="1:16" x14ac:dyDescent="0.2">
      <c r="A48" s="17" t="s">
        <v>57</v>
      </c>
      <c r="B48" s="18"/>
      <c r="C48" s="14">
        <f t="shared" si="1"/>
        <v>-20000</v>
      </c>
      <c r="D48" s="19">
        <f>SUM(D49:D57)</f>
        <v>0</v>
      </c>
      <c r="E48" s="19">
        <f t="shared" ref="E48:O48" si="6">SUM(E49:E57)</f>
        <v>0</v>
      </c>
      <c r="F48" s="19">
        <f t="shared" si="6"/>
        <v>-20000</v>
      </c>
      <c r="G48" s="19">
        <f t="shared" si="6"/>
        <v>0</v>
      </c>
      <c r="H48" s="19">
        <f t="shared" si="6"/>
        <v>0</v>
      </c>
      <c r="I48" s="19">
        <f t="shared" si="6"/>
        <v>0</v>
      </c>
      <c r="J48" s="19">
        <f t="shared" si="6"/>
        <v>0</v>
      </c>
      <c r="K48" s="19">
        <f t="shared" si="6"/>
        <v>0</v>
      </c>
      <c r="L48" s="19">
        <f t="shared" si="6"/>
        <v>0</v>
      </c>
      <c r="M48" s="19">
        <f t="shared" si="6"/>
        <v>0</v>
      </c>
      <c r="N48" s="19">
        <f t="shared" si="6"/>
        <v>0</v>
      </c>
      <c r="O48" s="20">
        <f t="shared" si="6"/>
        <v>0</v>
      </c>
      <c r="P48" s="16"/>
    </row>
    <row r="49" spans="1:16" x14ac:dyDescent="0.2">
      <c r="A49" s="21">
        <v>5100</v>
      </c>
      <c r="B49" s="22" t="s">
        <v>58</v>
      </c>
      <c r="C49" s="23">
        <f t="shared" si="1"/>
        <v>-20000</v>
      </c>
      <c r="D49" s="24">
        <v>0</v>
      </c>
      <c r="E49" s="24">
        <v>0</v>
      </c>
      <c r="F49" s="24">
        <v>-20000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5">
        <v>0</v>
      </c>
      <c r="P49" s="16"/>
    </row>
    <row r="50" spans="1:16" x14ac:dyDescent="0.2">
      <c r="A50" s="21">
        <v>5200</v>
      </c>
      <c r="B50" s="22" t="s">
        <v>59</v>
      </c>
      <c r="C50" s="23">
        <f t="shared" si="1"/>
        <v>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16"/>
    </row>
    <row r="51" spans="1:16" x14ac:dyDescent="0.2">
      <c r="A51" s="21">
        <v>5300</v>
      </c>
      <c r="B51" s="22" t="s">
        <v>60</v>
      </c>
      <c r="C51" s="23">
        <f t="shared" si="1"/>
        <v>0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16"/>
    </row>
    <row r="52" spans="1:16" x14ac:dyDescent="0.2">
      <c r="A52" s="21">
        <v>5400</v>
      </c>
      <c r="B52" s="22" t="s">
        <v>61</v>
      </c>
      <c r="C52" s="23">
        <f t="shared" si="1"/>
        <v>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16"/>
    </row>
    <row r="53" spans="1:16" x14ac:dyDescent="0.2">
      <c r="A53" s="21">
        <v>5500</v>
      </c>
      <c r="B53" s="22" t="s">
        <v>62</v>
      </c>
      <c r="C53" s="23">
        <f t="shared" si="1"/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16"/>
    </row>
    <row r="54" spans="1:16" x14ac:dyDescent="0.2">
      <c r="A54" s="21">
        <v>5600</v>
      </c>
      <c r="B54" s="22" t="s">
        <v>63</v>
      </c>
      <c r="C54" s="23">
        <f t="shared" si="1"/>
        <v>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16"/>
    </row>
    <row r="55" spans="1:16" x14ac:dyDescent="0.2">
      <c r="A55" s="21">
        <v>5700</v>
      </c>
      <c r="B55" s="22" t="s">
        <v>64</v>
      </c>
      <c r="C55" s="23">
        <f t="shared" si="1"/>
        <v>0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16"/>
    </row>
    <row r="56" spans="1:16" x14ac:dyDescent="0.2">
      <c r="A56" s="21">
        <v>5800</v>
      </c>
      <c r="B56" s="22" t="s">
        <v>65</v>
      </c>
      <c r="C56" s="23">
        <f t="shared" si="1"/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16"/>
    </row>
    <row r="57" spans="1:16" x14ac:dyDescent="0.2">
      <c r="A57" s="21">
        <v>5900</v>
      </c>
      <c r="B57" s="22" t="s">
        <v>66</v>
      </c>
      <c r="C57" s="23">
        <f t="shared" si="1"/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16"/>
    </row>
    <row r="58" spans="1:16" x14ac:dyDescent="0.2">
      <c r="A58" s="17" t="s">
        <v>67</v>
      </c>
      <c r="B58" s="18"/>
      <c r="C58" s="14">
        <f t="shared" si="1"/>
        <v>0</v>
      </c>
      <c r="D58" s="19">
        <f>SUM(D59:D61)</f>
        <v>0</v>
      </c>
      <c r="E58" s="19">
        <f t="shared" ref="E58:O58" si="7">SUM(E59:E61)</f>
        <v>0</v>
      </c>
      <c r="F58" s="19">
        <f t="shared" si="7"/>
        <v>0</v>
      </c>
      <c r="G58" s="19">
        <f t="shared" si="7"/>
        <v>0</v>
      </c>
      <c r="H58" s="19">
        <f t="shared" si="7"/>
        <v>0</v>
      </c>
      <c r="I58" s="19">
        <f t="shared" si="7"/>
        <v>0</v>
      </c>
      <c r="J58" s="19">
        <f t="shared" si="7"/>
        <v>0</v>
      </c>
      <c r="K58" s="19">
        <f t="shared" si="7"/>
        <v>0</v>
      </c>
      <c r="L58" s="19">
        <f t="shared" si="7"/>
        <v>0</v>
      </c>
      <c r="M58" s="19">
        <f t="shared" si="7"/>
        <v>0</v>
      </c>
      <c r="N58" s="19">
        <f t="shared" si="7"/>
        <v>0</v>
      </c>
      <c r="O58" s="20">
        <f t="shared" si="7"/>
        <v>0</v>
      </c>
      <c r="P58" s="16"/>
    </row>
    <row r="59" spans="1:16" x14ac:dyDescent="0.2">
      <c r="A59" s="21">
        <v>6100</v>
      </c>
      <c r="B59" s="22" t="s">
        <v>68</v>
      </c>
      <c r="C59" s="23">
        <f t="shared" si="1"/>
        <v>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16"/>
    </row>
    <row r="60" spans="1:16" x14ac:dyDescent="0.2">
      <c r="A60" s="21">
        <v>6200</v>
      </c>
      <c r="B60" s="22" t="s">
        <v>69</v>
      </c>
      <c r="C60" s="23">
        <f t="shared" si="1"/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16"/>
    </row>
    <row r="61" spans="1:16" x14ac:dyDescent="0.2">
      <c r="A61" s="21">
        <v>6300</v>
      </c>
      <c r="B61" s="22" t="s">
        <v>70</v>
      </c>
      <c r="C61" s="23">
        <f t="shared" si="1"/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16"/>
    </row>
    <row r="62" spans="1:16" x14ac:dyDescent="0.2">
      <c r="A62" s="17" t="s">
        <v>71</v>
      </c>
      <c r="B62" s="18"/>
      <c r="C62" s="14">
        <f t="shared" si="1"/>
        <v>-480423.56</v>
      </c>
      <c r="D62" s="19">
        <f>SUM(D63:D70)</f>
        <v>0</v>
      </c>
      <c r="E62" s="19">
        <f t="shared" ref="E62:O62" si="8">SUM(E63:E70)</f>
        <v>0</v>
      </c>
      <c r="F62" s="19">
        <f t="shared" si="8"/>
        <v>0</v>
      </c>
      <c r="G62" s="19">
        <f t="shared" si="8"/>
        <v>-480423.56</v>
      </c>
      <c r="H62" s="19">
        <f t="shared" si="8"/>
        <v>0</v>
      </c>
      <c r="I62" s="19">
        <f t="shared" si="8"/>
        <v>0</v>
      </c>
      <c r="J62" s="19">
        <f t="shared" si="8"/>
        <v>0</v>
      </c>
      <c r="K62" s="19">
        <f t="shared" si="8"/>
        <v>0</v>
      </c>
      <c r="L62" s="19">
        <f t="shared" si="8"/>
        <v>0</v>
      </c>
      <c r="M62" s="19">
        <f t="shared" si="8"/>
        <v>0</v>
      </c>
      <c r="N62" s="19">
        <f t="shared" si="8"/>
        <v>0</v>
      </c>
      <c r="O62" s="20">
        <f t="shared" si="8"/>
        <v>0</v>
      </c>
      <c r="P62" s="16"/>
    </row>
    <row r="63" spans="1:16" x14ac:dyDescent="0.2">
      <c r="A63" s="21">
        <v>7100</v>
      </c>
      <c r="B63" s="22" t="s">
        <v>72</v>
      </c>
      <c r="C63" s="23">
        <f t="shared" si="1"/>
        <v>0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16"/>
    </row>
    <row r="64" spans="1:16" x14ac:dyDescent="0.2">
      <c r="A64" s="21">
        <v>7200</v>
      </c>
      <c r="B64" s="22" t="s">
        <v>73</v>
      </c>
      <c r="C64" s="23">
        <f t="shared" si="1"/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16"/>
    </row>
    <row r="65" spans="1:16" x14ac:dyDescent="0.2">
      <c r="A65" s="21">
        <v>7300</v>
      </c>
      <c r="B65" s="22" t="s">
        <v>74</v>
      </c>
      <c r="C65" s="23">
        <f t="shared" si="1"/>
        <v>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16"/>
    </row>
    <row r="66" spans="1:16" x14ac:dyDescent="0.2">
      <c r="A66" s="21">
        <v>7400</v>
      </c>
      <c r="B66" s="22" t="s">
        <v>75</v>
      </c>
      <c r="C66" s="23">
        <f t="shared" si="1"/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16"/>
    </row>
    <row r="67" spans="1:16" x14ac:dyDescent="0.2">
      <c r="A67" s="21">
        <v>7500</v>
      </c>
      <c r="B67" s="22" t="s">
        <v>76</v>
      </c>
      <c r="C67" s="23">
        <f t="shared" si="1"/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16"/>
    </row>
    <row r="68" spans="1:16" x14ac:dyDescent="0.2">
      <c r="A68" s="21">
        <v>7600</v>
      </c>
      <c r="B68" s="22" t="s">
        <v>77</v>
      </c>
      <c r="C68" s="23">
        <f t="shared" si="1"/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16"/>
    </row>
    <row r="69" spans="1:16" x14ac:dyDescent="0.2">
      <c r="A69" s="21"/>
      <c r="B69" s="22" t="s">
        <v>78</v>
      </c>
      <c r="C69" s="23">
        <f t="shared" si="1"/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16"/>
    </row>
    <row r="70" spans="1:16" x14ac:dyDescent="0.2">
      <c r="A70" s="21">
        <v>7900</v>
      </c>
      <c r="B70" s="22" t="s">
        <v>79</v>
      </c>
      <c r="C70" s="23">
        <f t="shared" si="1"/>
        <v>-480423.56</v>
      </c>
      <c r="D70" s="24">
        <v>0</v>
      </c>
      <c r="E70" s="24">
        <v>0</v>
      </c>
      <c r="F70" s="24">
        <v>0</v>
      </c>
      <c r="G70" s="24">
        <v>-480423.56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5">
        <v>0</v>
      </c>
      <c r="P70" s="16"/>
    </row>
    <row r="71" spans="1:16" x14ac:dyDescent="0.2">
      <c r="A71" s="17" t="s">
        <v>80</v>
      </c>
      <c r="B71" s="18"/>
      <c r="C71" s="14">
        <f t="shared" si="1"/>
        <v>0</v>
      </c>
      <c r="D71" s="19">
        <f>SUM(D72:D74)</f>
        <v>0</v>
      </c>
      <c r="E71" s="19">
        <f t="shared" ref="E71:O71" si="9">SUM(E72:E74)</f>
        <v>0</v>
      </c>
      <c r="F71" s="19">
        <f t="shared" si="9"/>
        <v>0</v>
      </c>
      <c r="G71" s="19">
        <f t="shared" si="9"/>
        <v>0</v>
      </c>
      <c r="H71" s="19">
        <f t="shared" si="9"/>
        <v>0</v>
      </c>
      <c r="I71" s="19">
        <f t="shared" si="9"/>
        <v>0</v>
      </c>
      <c r="J71" s="19">
        <f t="shared" si="9"/>
        <v>0</v>
      </c>
      <c r="K71" s="19">
        <f t="shared" si="9"/>
        <v>0</v>
      </c>
      <c r="L71" s="19">
        <f t="shared" si="9"/>
        <v>0</v>
      </c>
      <c r="M71" s="19">
        <f t="shared" si="9"/>
        <v>0</v>
      </c>
      <c r="N71" s="19">
        <f t="shared" si="9"/>
        <v>0</v>
      </c>
      <c r="O71" s="20">
        <f t="shared" si="9"/>
        <v>0</v>
      </c>
      <c r="P71" s="16"/>
    </row>
    <row r="72" spans="1:16" x14ac:dyDescent="0.2">
      <c r="A72" s="21">
        <v>8100</v>
      </c>
      <c r="B72" s="22" t="s">
        <v>81</v>
      </c>
      <c r="C72" s="23">
        <f t="shared" si="1"/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16"/>
    </row>
    <row r="73" spans="1:16" x14ac:dyDescent="0.2">
      <c r="A73" s="21">
        <v>8200</v>
      </c>
      <c r="B73" s="22" t="s">
        <v>82</v>
      </c>
      <c r="C73" s="23">
        <f t="shared" si="1"/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16"/>
    </row>
    <row r="74" spans="1:16" x14ac:dyDescent="0.2">
      <c r="A74" s="21">
        <v>8300</v>
      </c>
      <c r="B74" s="22" t="s">
        <v>83</v>
      </c>
      <c r="C74" s="23">
        <f t="shared" si="1"/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16"/>
    </row>
    <row r="75" spans="1:16" x14ac:dyDescent="0.2">
      <c r="A75" s="17" t="s">
        <v>84</v>
      </c>
      <c r="B75" s="18"/>
      <c r="C75" s="14">
        <f t="shared" ref="C75:C82" si="10">+D75+E75+F75+G75+H75+I75+J75+K75+L75+M75+N75+O75</f>
        <v>0</v>
      </c>
      <c r="D75" s="19">
        <f>SUM(D76:D82)</f>
        <v>0</v>
      </c>
      <c r="E75" s="19">
        <f t="shared" ref="E75:O75" si="11">SUM(E76:E82)</f>
        <v>0</v>
      </c>
      <c r="F75" s="19">
        <f t="shared" si="11"/>
        <v>0</v>
      </c>
      <c r="G75" s="19">
        <f t="shared" si="11"/>
        <v>0</v>
      </c>
      <c r="H75" s="19">
        <f t="shared" si="11"/>
        <v>0</v>
      </c>
      <c r="I75" s="19">
        <f t="shared" si="11"/>
        <v>0</v>
      </c>
      <c r="J75" s="19">
        <f t="shared" si="11"/>
        <v>0</v>
      </c>
      <c r="K75" s="19">
        <f t="shared" si="11"/>
        <v>0</v>
      </c>
      <c r="L75" s="19">
        <f t="shared" si="11"/>
        <v>0</v>
      </c>
      <c r="M75" s="19">
        <f t="shared" si="11"/>
        <v>0</v>
      </c>
      <c r="N75" s="19">
        <f t="shared" si="11"/>
        <v>0</v>
      </c>
      <c r="O75" s="20">
        <f t="shared" si="11"/>
        <v>0</v>
      </c>
      <c r="P75" s="16"/>
    </row>
    <row r="76" spans="1:16" x14ac:dyDescent="0.2">
      <c r="A76" s="21">
        <v>9100</v>
      </c>
      <c r="B76" s="22" t="s">
        <v>85</v>
      </c>
      <c r="C76" s="23">
        <f t="shared" si="10"/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16"/>
    </row>
    <row r="77" spans="1:16" x14ac:dyDescent="0.2">
      <c r="A77" s="21">
        <v>9200</v>
      </c>
      <c r="B77" s="22" t="s">
        <v>86</v>
      </c>
      <c r="C77" s="23">
        <f t="shared" si="10"/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16"/>
    </row>
    <row r="78" spans="1:16" x14ac:dyDescent="0.2">
      <c r="A78" s="21">
        <v>9300</v>
      </c>
      <c r="B78" s="22" t="s">
        <v>87</v>
      </c>
      <c r="C78" s="23">
        <f t="shared" si="10"/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16"/>
    </row>
    <row r="79" spans="1:16" x14ac:dyDescent="0.2">
      <c r="A79" s="21">
        <v>9400</v>
      </c>
      <c r="B79" s="22" t="s">
        <v>88</v>
      </c>
      <c r="C79" s="23">
        <f t="shared" si="10"/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16"/>
    </row>
    <row r="80" spans="1:16" x14ac:dyDescent="0.2">
      <c r="A80" s="21">
        <v>9500</v>
      </c>
      <c r="B80" s="22" t="s">
        <v>89</v>
      </c>
      <c r="C80" s="23">
        <f t="shared" si="10"/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16"/>
    </row>
    <row r="81" spans="1:16" x14ac:dyDescent="0.2">
      <c r="A81" s="21">
        <v>9600</v>
      </c>
      <c r="B81" s="22" t="s">
        <v>90</v>
      </c>
      <c r="C81" s="23">
        <f t="shared" si="10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16"/>
    </row>
    <row r="82" spans="1:16" x14ac:dyDescent="0.2">
      <c r="A82" s="26">
        <v>9900</v>
      </c>
      <c r="B82" s="27" t="s">
        <v>91</v>
      </c>
      <c r="C82" s="28">
        <f t="shared" si="10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/>
      <c r="P82" s="16"/>
    </row>
    <row r="83" spans="1:16" x14ac:dyDescent="0.2">
      <c r="A83" s="16"/>
      <c r="B83" s="16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16"/>
    </row>
  </sheetData>
  <mergeCells count="15">
    <mergeCell ref="A62:B62"/>
    <mergeCell ref="A71:B71"/>
    <mergeCell ref="A75:B75"/>
    <mergeCell ref="A10:B10"/>
    <mergeCell ref="A18:B18"/>
    <mergeCell ref="A28:B28"/>
    <mergeCell ref="A38:B38"/>
    <mergeCell ref="A48:B48"/>
    <mergeCell ref="A58:B58"/>
    <mergeCell ref="A1:O1"/>
    <mergeCell ref="A2:O2"/>
    <mergeCell ref="A3:O3"/>
    <mergeCell ref="A4:N4"/>
    <mergeCell ref="A8:B8"/>
    <mergeCell ref="A9:B9"/>
  </mergeCells>
  <printOptions horizontalCentered="1"/>
  <pageMargins left="0.11811023622047245" right="0.11811023622047245" top="0.15748031496062992" bottom="0.15748031496062992" header="0.31496062992125984" footer="0.31496062992125984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2017-08-22T21:38:12Z</cp:lastPrinted>
  <dcterms:created xsi:type="dcterms:W3CDTF">2017-08-22T21:36:38Z</dcterms:created>
  <dcterms:modified xsi:type="dcterms:W3CDTF">2017-08-22T21:39:15Z</dcterms:modified>
</cp:coreProperties>
</file>